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1045" windowHeight="12840"/>
  </bookViews>
  <sheets>
    <sheet name="Sorp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9" i="1" l="1"/>
  <c r="E59" i="1"/>
  <c r="G59" i="1" s="1"/>
  <c r="D59" i="1"/>
  <c r="F46" i="1"/>
  <c r="E46" i="1"/>
  <c r="G46" i="1" s="1"/>
  <c r="D46" i="1"/>
  <c r="F33" i="1"/>
  <c r="E33" i="1"/>
  <c r="G33" i="1" s="1"/>
  <c r="D33" i="1"/>
  <c r="F20" i="1"/>
  <c r="E20" i="1"/>
  <c r="G20" i="1" s="1"/>
  <c r="D20" i="1"/>
  <c r="G58" i="1" l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</calcChain>
</file>

<file path=xl/comments1.xml><?xml version="1.0" encoding="utf-8"?>
<comments xmlns="http://schemas.openxmlformats.org/spreadsheetml/2006/main">
  <authors>
    <author>janien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 xml:space="preserve">Gististaðir </t>
        </r>
        <r>
          <rPr>
            <sz val="8"/>
            <color indexed="81"/>
            <rFont val="Tahoma"/>
            <family val="2"/>
          </rPr>
          <t xml:space="preserve">ættu að setja hér inn fjölda gistinátta (Dæmi, gestur sem dvelur í eina viku dvelur í 7 gisinætur, 10 gestir sem dvelja í 3 nætur dvelja í 30 gistinætur)
</t>
        </r>
        <r>
          <rPr>
            <b/>
            <sz val="8"/>
            <color indexed="81"/>
            <rFont val="Tahoma"/>
            <family val="2"/>
          </rPr>
          <t xml:space="preserve">
Aðrir ferðaþjónustuaðilar </t>
        </r>
        <r>
          <rPr>
            <sz val="8"/>
            <color indexed="81"/>
            <rFont val="Tahoma"/>
            <family val="2"/>
          </rPr>
          <t xml:space="preserve">ættu að setja hér inn fjölda gesta sem þeir þjónuðu í viðkomandi mánuði.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Ef þú ert í viðskiptum hvað varðar sorpheyrðu, þá eru margir rukkaðir um þyngd þess úrgangs sem er sótt, sem ætti að endurspeglast í reikningum. Ef ekki þá er spurning um að  hafa samband við viðkomandi  fyrirtæki til að sjá hvort  hægt er að fá þessar upplýsingar.
 Ef þú ert ekki í viðskiptum við utanaðkomandiaðila,  þá er æskilegt að vikta allt sorp. 
 Ef þú skráir tölur í tonnum er einfaldast að margfalda magn tonn með 1.000 til að reikna út kg. Til dæmis 2,3 tonn eru 2.300 kg. 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Þessi tala reiknast sjálfkrafafyrir þig, þannig að hér þarf ekki að slá neinni tölu inn.  
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Hér borgar sig að skrifa niður </t>
        </r>
        <r>
          <rPr>
            <b/>
            <sz val="8"/>
            <color indexed="81"/>
            <rFont val="Tahoma"/>
            <family val="2"/>
          </rPr>
          <t>þætti sem gætu hafa haft áhrif á sorpmagn</t>
        </r>
        <r>
          <rPr>
            <sz val="8"/>
            <color indexed="81"/>
            <rFont val="Tahoma"/>
            <family val="2"/>
          </rPr>
          <t xml:space="preserve">( muna að skrá bæði jákvæða og neikvæða þætti)
</t>
        </r>
        <r>
          <rPr>
            <b/>
            <sz val="8"/>
            <color indexed="81"/>
            <rFont val="Tahoma"/>
            <family val="2"/>
          </rPr>
          <t>Dæmi:</t>
        </r>
        <r>
          <rPr>
            <sz val="8"/>
            <color indexed="81"/>
            <rFont val="Tahoma"/>
            <family val="2"/>
          </rPr>
          <t xml:space="preserve">  Voru framkvæmdir í gangi sem gætu haft áhrif á sorpmagn eða var hafist handa við jarðgerð?  
Þessar upplýsingar geta verið gagnlegt þegar þú berð saman notkun milli ára.</t>
        </r>
      </text>
    </comment>
  </commentList>
</comments>
</file>

<file path=xl/sharedStrings.xml><?xml version="1.0" encoding="utf-8"?>
<sst xmlns="http://schemas.openxmlformats.org/spreadsheetml/2006/main" count="62" uniqueCount="21">
  <si>
    <t>September</t>
  </si>
  <si>
    <t>Til að sjá skýringar, færðu bendilinn yfir reitinn með rauða horninu.</t>
  </si>
  <si>
    <t>Gestir / Gistinætur</t>
  </si>
  <si>
    <t>Skýringar og aths.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</si>
  <si>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</si>
  <si>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</si>
  <si>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</si>
  <si>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</si>
  <si>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</si>
  <si>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</si>
  <si>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</si>
  <si>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</si>
  <si>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Október</t>
  </si>
  <si>
    <t>Nóvember</t>
  </si>
  <si>
    <t>Desember</t>
  </si>
  <si>
    <t xml:space="preserve"> </t>
  </si>
  <si>
    <t>Sorp í   (kg)</t>
  </si>
  <si>
    <t>Sorp(kg) hvern Gest / Gistinótt</t>
  </si>
  <si>
    <t>VÖKTUNARBLAÐ FYRI SORP</t>
  </si>
  <si>
    <t>Fyrirtæki: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</si>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</sst>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indexed="55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4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A304"/>
        <bgColor indexed="64"/>
      </patternFill>
    </fill>
    <fill>
      <patternFill patternType="solid">
        <fgColor rgb="FFFEDA98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0" fillId="2" borderId="0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0" xfId="0" applyFont="1" applyFill="1" applyBorder="1" applyAlignment="1">
      <alignment vertical="center"/>
    </xf>
    <xf numFmtId="17" fontId="3" fillId="2" borderId="7" xfId="0" applyNumberFormat="1" applyFont="1" applyFill="1" applyBorder="1" applyAlignment="1">
      <alignment horizontal="center"/>
    </xf>
    <xf numFmtId="17" fontId="3" fillId="2" borderId="8" xfId="0" applyNumberFormat="1" applyFont="1" applyFill="1" applyBorder="1" applyAlignment="1">
      <alignment horizontal="center"/>
    </xf>
    <xf numFmtId="17" fontId="3" fillId="2" borderId="9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3" borderId="14" xfId="0" applyFont="1" applyFill="1" applyBorder="1"/>
    <xf numFmtId="0" fontId="4" fillId="3" borderId="14" xfId="0" applyFont="1" applyFill="1" applyBorder="1"/>
    <xf numFmtId="0" fontId="0" fillId="3" borderId="3" xfId="0" applyFont="1" applyFill="1" applyBorder="1"/>
    <xf numFmtId="0" fontId="0" fillId="2" borderId="12" xfId="0" applyFont="1" applyFill="1" applyBorder="1"/>
    <xf numFmtId="0" fontId="10" fillId="3" borderId="0" xfId="0" applyNumberFormat="1" applyFont="1" applyFill="1" applyBorder="1" applyAlignment="1"/>
    <xf numFmtId="0" fontId="12" fillId="3" borderId="17" xfId="0" applyFont="1" applyFill="1" applyBorder="1"/>
    <xf numFmtId="0" fontId="0" fillId="3" borderId="17" xfId="0" applyFont="1" applyFill="1" applyBorder="1"/>
    <xf numFmtId="0" fontId="13" fillId="3" borderId="13" xfId="0" applyFont="1" applyFill="1" applyBorder="1" applyAlignment="1">
      <alignment horizontal="center" vertical="top" wrapText="1"/>
    </xf>
    <xf numFmtId="17" fontId="15" fillId="2" borderId="25" xfId="0" applyNumberFormat="1" applyFont="1" applyFill="1" applyBorder="1" applyAlignment="1">
      <alignment horizontal="center"/>
    </xf>
    <xf numFmtId="3" fontId="15" fillId="4" borderId="23" xfId="0" applyNumberFormat="1" applyFont="1" applyFill="1" applyBorder="1" applyAlignment="1" applyProtection="1">
      <alignment horizontal="right"/>
      <protection locked="0"/>
    </xf>
    <xf numFmtId="3" fontId="15" fillId="4" borderId="23" xfId="0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0" fillId="2" borderId="14" xfId="0" applyFont="1" applyFill="1" applyBorder="1"/>
    <xf numFmtId="0" fontId="0" fillId="3" borderId="31" xfId="0" applyFont="1" applyFill="1" applyBorder="1"/>
    <xf numFmtId="0" fontId="16" fillId="3" borderId="31" xfId="0" applyFont="1" applyFill="1" applyBorder="1" applyAlignment="1">
      <alignment horizontal="center" vertical="top" textRotation="90"/>
    </xf>
    <xf numFmtId="0" fontId="10" fillId="3" borderId="18" xfId="0" applyNumberFormat="1" applyFont="1" applyFill="1" applyBorder="1" applyAlignment="1"/>
    <xf numFmtId="164" fontId="6" fillId="3" borderId="33" xfId="0" applyNumberFormat="1" applyFont="1" applyFill="1" applyBorder="1"/>
    <xf numFmtId="164" fontId="6" fillId="3" borderId="32" xfId="0" applyNumberFormat="1" applyFont="1" applyFill="1" applyBorder="1"/>
    <xf numFmtId="164" fontId="6" fillId="3" borderId="34" xfId="0" applyNumberFormat="1" applyFont="1" applyFill="1" applyBorder="1"/>
    <xf numFmtId="164" fontId="17" fillId="3" borderId="35" xfId="0" applyNumberFormat="1" applyFont="1" applyFill="1" applyBorder="1"/>
    <xf numFmtId="0" fontId="14" fillId="4" borderId="13" xfId="0" applyFont="1" applyFill="1" applyBorder="1" applyAlignment="1" applyProtection="1">
      <alignment horizontal="center"/>
      <protection locked="0"/>
    </xf>
    <xf numFmtId="164" fontId="6" fillId="3" borderId="39" xfId="0" applyNumberFormat="1" applyFont="1" applyFill="1" applyBorder="1"/>
    <xf numFmtId="164" fontId="7" fillId="3" borderId="39" xfId="0" applyNumberFormat="1" applyFont="1" applyFill="1" applyBorder="1"/>
    <xf numFmtId="164" fontId="7" fillId="3" borderId="32" xfId="0" applyNumberFormat="1" applyFont="1" applyFill="1" applyBorder="1"/>
    <xf numFmtId="164" fontId="7" fillId="3" borderId="34" xfId="0" applyNumberFormat="1" applyFont="1" applyFill="1" applyBorder="1"/>
    <xf numFmtId="0" fontId="14" fillId="4" borderId="29" xfId="0" applyFont="1" applyFill="1" applyBorder="1" applyAlignment="1" applyProtection="1">
      <alignment horizontal="center"/>
      <protection locked="0"/>
    </xf>
    <xf numFmtId="3" fontId="9" fillId="4" borderId="11" xfId="0" applyNumberFormat="1" applyFont="1" applyFill="1" applyBorder="1" applyAlignment="1" applyProtection="1">
      <alignment horizontal="right"/>
      <protection locked="0"/>
    </xf>
    <xf numFmtId="3" fontId="9" fillId="4" borderId="21" xfId="0" applyNumberFormat="1" applyFont="1" applyFill="1" applyBorder="1" applyAlignment="1" applyProtection="1">
      <alignment vertical="center"/>
      <protection locked="0"/>
    </xf>
    <xf numFmtId="0" fontId="0" fillId="4" borderId="36" xfId="0" applyFont="1" applyFill="1" applyBorder="1" applyAlignment="1" applyProtection="1">
      <protection locked="0"/>
    </xf>
    <xf numFmtId="3" fontId="9" fillId="4" borderId="8" xfId="0" applyNumberFormat="1" applyFont="1" applyFill="1" applyBorder="1" applyAlignment="1" applyProtection="1">
      <alignment horizontal="right"/>
      <protection locked="0"/>
    </xf>
    <xf numFmtId="3" fontId="9" fillId="4" borderId="8" xfId="0" applyNumberFormat="1" applyFont="1" applyFill="1" applyBorder="1" applyAlignment="1" applyProtection="1">
      <alignment vertical="center"/>
      <protection locked="0"/>
    </xf>
    <xf numFmtId="0" fontId="0" fillId="4" borderId="37" xfId="0" applyFont="1" applyFill="1" applyBorder="1" applyAlignment="1" applyProtection="1">
      <protection locked="0"/>
    </xf>
    <xf numFmtId="0" fontId="0" fillId="4" borderId="37" xfId="0" applyFont="1" applyFill="1" applyBorder="1" applyAlignment="1" applyProtection="1">
      <alignment horizontal="center"/>
      <protection locked="0"/>
    </xf>
    <xf numFmtId="3" fontId="9" fillId="4" borderId="9" xfId="0" applyNumberFormat="1" applyFont="1" applyFill="1" applyBorder="1" applyAlignment="1" applyProtection="1">
      <alignment horizontal="right"/>
      <protection locked="0"/>
    </xf>
    <xf numFmtId="3" fontId="9" fillId="4" borderId="11" xfId="0" applyNumberFormat="1" applyFont="1" applyFill="1" applyBorder="1" applyAlignment="1" applyProtection="1">
      <alignment vertical="center"/>
      <protection locked="0"/>
    </xf>
    <xf numFmtId="0" fontId="0" fillId="4" borderId="38" xfId="0" applyFont="1" applyFill="1" applyBorder="1" applyAlignment="1" applyProtection="1">
      <alignment horizontal="center"/>
      <protection locked="0"/>
    </xf>
    <xf numFmtId="3" fontId="9" fillId="4" borderId="7" xfId="0" applyNumberFormat="1" applyFont="1" applyFill="1" applyBorder="1" applyAlignment="1" applyProtection="1">
      <alignment horizontal="right"/>
      <protection locked="0"/>
    </xf>
    <xf numFmtId="3" fontId="9" fillId="4" borderId="10" xfId="0" applyNumberFormat="1" applyFont="1" applyFill="1" applyBorder="1" applyAlignment="1" applyProtection="1">
      <alignment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3" fontId="9" fillId="4" borderId="7" xfId="0" applyNumberFormat="1" applyFont="1" applyFill="1" applyBorder="1" applyAlignment="1" applyProtection="1">
      <alignment vertical="center"/>
      <protection locked="0"/>
    </xf>
    <xf numFmtId="0" fontId="0" fillId="4" borderId="36" xfId="0" applyFont="1" applyFill="1" applyBorder="1" applyAlignment="1" applyProtection="1">
      <alignment horizontal="center"/>
      <protection locked="0"/>
    </xf>
    <xf numFmtId="3" fontId="9" fillId="4" borderId="9" xfId="0" applyNumberFormat="1" applyFont="1" applyFill="1" applyBorder="1" applyAlignment="1" applyProtection="1">
      <alignment vertical="center"/>
      <protection locked="0"/>
    </xf>
    <xf numFmtId="17" fontId="3" fillId="2" borderId="28" xfId="0" applyNumberFormat="1" applyFont="1" applyFill="1" applyBorder="1" applyAlignment="1">
      <alignment horizontal="center"/>
    </xf>
    <xf numFmtId="17" fontId="3" fillId="2" borderId="26" xfId="0" applyNumberFormat="1" applyFont="1" applyFill="1" applyBorder="1" applyAlignment="1">
      <alignment horizontal="center"/>
    </xf>
    <xf numFmtId="17" fontId="3" fillId="2" borderId="27" xfId="0" applyNumberFormat="1" applyFont="1" applyFill="1" applyBorder="1" applyAlignment="1">
      <alignment horizontal="center"/>
    </xf>
    <xf numFmtId="0" fontId="13" fillId="3" borderId="20" xfId="0" applyFont="1" applyFill="1" applyBorder="1" applyAlignment="1">
      <alignment horizontal="right"/>
    </xf>
    <xf numFmtId="17" fontId="15" fillId="3" borderId="29" xfId="0" applyNumberFormat="1" applyFont="1" applyFill="1" applyBorder="1" applyAlignment="1">
      <alignment horizontal="right"/>
    </xf>
    <xf numFmtId="0" fontId="15" fillId="3" borderId="30" xfId="0" applyFont="1" applyFill="1" applyBorder="1" applyAlignment="1">
      <alignment horizontal="right"/>
    </xf>
    <xf numFmtId="0" fontId="15" fillId="3" borderId="31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15" fillId="3" borderId="20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top" textRotation="90"/>
    </xf>
    <xf numFmtId="0" fontId="16" fillId="3" borderId="17" xfId="0" applyFont="1" applyFill="1" applyBorder="1" applyAlignment="1">
      <alignment horizontal="center" vertical="top" textRotation="90"/>
    </xf>
    <xf numFmtId="0" fontId="16" fillId="3" borderId="29" xfId="0" applyFont="1" applyFill="1" applyBorder="1" applyAlignment="1">
      <alignment horizontal="center" vertical="top" textRotation="90"/>
    </xf>
    <xf numFmtId="0" fontId="16" fillId="3" borderId="30" xfId="0" applyFont="1" applyFill="1" applyBorder="1" applyAlignment="1">
      <alignment horizontal="center" vertical="top" textRotation="90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CA304"/>
      <color rgb="FFFEDA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is-IS" sz="1400" b="0">
                <a:solidFill>
                  <a:schemeClr val="tx1">
                    <a:lumMod val="65000"/>
                    <a:lumOff val="35000"/>
                  </a:schemeClr>
                </a:solidFill>
              </a:rPr>
              <a:t>Heildar</a:t>
            </a:r>
            <a:r>
              <a:rPr lang="is-IS" sz="1400" b="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sorpmagn</a:t>
            </a:r>
            <a:endParaRPr lang="is-IS" sz="1400" b="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0.42525572882776835"/>
          <c:y val="2.7067675364108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6370194596354"/>
          <c:y val="0.11127819548872182"/>
          <c:w val="0.82544178838950488"/>
          <c:h val="0.781954887218045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Sorp!$D$8:$D$58</c:f>
              <c:strCache>
                <c:ptCount val="51"/>
                <c:pt idx="0">
                  <c:v>Jan '14</c:v>
                </c:pt>
                <c:pt idx="1">
                  <c:v>Feb '14</c:v>
                </c:pt>
                <c:pt idx="2">
                  <c:v>Mar '14</c:v>
                </c:pt>
                <c:pt idx="3">
                  <c:v>Apr '14</c:v>
                </c:pt>
                <c:pt idx="4">
                  <c:v>Maí '14</c:v>
                </c:pt>
                <c:pt idx="5">
                  <c:v>Jún '14</c:v>
                </c:pt>
                <c:pt idx="6">
                  <c:v>Júl '14</c:v>
                </c:pt>
                <c:pt idx="7">
                  <c:v>Ágú '14</c:v>
                </c:pt>
                <c:pt idx="8">
                  <c:v>Sep '14</c:v>
                </c:pt>
                <c:pt idx="9">
                  <c:v>Okt '14</c:v>
                </c:pt>
                <c:pt idx="10">
                  <c:v>Nóv '14</c:v>
                </c:pt>
                <c:pt idx="11">
                  <c:v>Des '14</c:v>
                </c:pt>
                <c:pt idx="12">
                  <c:v>SAM '</c:v>
                </c:pt>
                <c:pt idx="13">
                  <c:v>Jan '15</c:v>
                </c:pt>
                <c:pt idx="14">
                  <c:v>Feb '15</c:v>
                </c:pt>
                <c:pt idx="15">
                  <c:v>Mar '15</c:v>
                </c:pt>
                <c:pt idx="16">
                  <c:v>Apr '15</c:v>
                </c:pt>
                <c:pt idx="17">
                  <c:v>Maí '15</c:v>
                </c:pt>
                <c:pt idx="18">
                  <c:v>Jún '15</c:v>
                </c:pt>
                <c:pt idx="19">
                  <c:v>Júl '15</c:v>
                </c:pt>
                <c:pt idx="20">
                  <c:v>Ágú '15</c:v>
                </c:pt>
                <c:pt idx="21">
                  <c:v>Sep '15</c:v>
                </c:pt>
                <c:pt idx="22">
                  <c:v>Okt '15</c:v>
                </c:pt>
                <c:pt idx="23">
                  <c:v>Nóv '15</c:v>
                </c:pt>
                <c:pt idx="24">
                  <c:v>Des '15</c:v>
                </c:pt>
                <c:pt idx="25">
                  <c:v>SAM '</c:v>
                </c:pt>
                <c:pt idx="26">
                  <c:v>Jan '16</c:v>
                </c:pt>
                <c:pt idx="27">
                  <c:v>Feb '16</c:v>
                </c:pt>
                <c:pt idx="28">
                  <c:v>Mar '16</c:v>
                </c:pt>
                <c:pt idx="29">
                  <c:v>Apr '16</c:v>
                </c:pt>
                <c:pt idx="30">
                  <c:v>Maí '16</c:v>
                </c:pt>
                <c:pt idx="31">
                  <c:v>Jún '16</c:v>
                </c:pt>
                <c:pt idx="32">
                  <c:v>Júl '16</c:v>
                </c:pt>
                <c:pt idx="33">
                  <c:v>Ágú '16</c:v>
                </c:pt>
                <c:pt idx="34">
                  <c:v>Sep '16</c:v>
                </c:pt>
                <c:pt idx="35">
                  <c:v>Okt '16</c:v>
                </c:pt>
                <c:pt idx="36">
                  <c:v>Nóv '16</c:v>
                </c:pt>
                <c:pt idx="37">
                  <c:v>Des '16</c:v>
                </c:pt>
                <c:pt idx="38">
                  <c:v>SAM '</c:v>
                </c:pt>
                <c:pt idx="39">
                  <c:v>Jan '17</c:v>
                </c:pt>
                <c:pt idx="40">
                  <c:v>Feb '17</c:v>
                </c:pt>
                <c:pt idx="41">
                  <c:v>Mar '17</c:v>
                </c:pt>
                <c:pt idx="42">
                  <c:v>Apr '17</c:v>
                </c:pt>
                <c:pt idx="43">
                  <c:v>Maí '17</c:v>
                </c:pt>
                <c:pt idx="44">
                  <c:v>Jún '17</c:v>
                </c:pt>
                <c:pt idx="45">
                  <c:v>Júl '17</c:v>
                </c:pt>
                <c:pt idx="46">
                  <c:v>Ágú '17</c:v>
                </c:pt>
                <c:pt idx="47">
                  <c:v>Sep '17</c:v>
                </c:pt>
                <c:pt idx="48">
                  <c:v>Okt '17</c:v>
                </c:pt>
                <c:pt idx="49">
                  <c:v>Nóv '17</c:v>
                </c:pt>
                <c:pt idx="50">
                  <c:v>Des '17</c:v>
                </c:pt>
              </c:strCache>
            </c:strRef>
          </c:cat>
          <c:val>
            <c:numRef>
              <c:f>Sorp!$F$8:$F$58</c:f>
              <c:numCache>
                <c:formatCode>#,##0</c:formatCode>
                <c:ptCount val="51"/>
                <c:pt idx="4">
                  <c:v>0</c:v>
                </c:pt>
                <c:pt idx="6">
                  <c:v>0</c:v>
                </c:pt>
                <c:pt idx="12">
                  <c:v>0</c:v>
                </c:pt>
                <c:pt idx="25">
                  <c:v>0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0449536"/>
        <c:axId val="80451840"/>
      </c:barChart>
      <c:catAx>
        <c:axId val="804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8045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045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s-IS"/>
                  <a:t>(kg) </a:t>
                </a:r>
              </a:p>
            </c:rich>
          </c:tx>
          <c:layout>
            <c:manualLayout>
              <c:xMode val="edge"/>
              <c:yMode val="edge"/>
              <c:x val="3.9925719591457756E-2"/>
              <c:y val="0.481203026092326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80449536"/>
        <c:crosses val="autoZero"/>
        <c:crossBetween val="between"/>
      </c:valAx>
      <c:spPr>
        <a:solidFill>
          <a:srgbClr val="FEDA98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CA304"/>
    </a:solidFill>
    <a:ln w="22225">
      <a:solidFill>
        <a:schemeClr val="tx1">
          <a:lumMod val="65000"/>
          <a:lumOff val="35000"/>
        </a:schemeClr>
      </a:solidFill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US" sz="1400" b="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Sorpmagn eftir</a:t>
            </a:r>
            <a:r>
              <a:rPr lang="en-US" sz="1400" b="0">
                <a:solidFill>
                  <a:schemeClr val="tx1">
                    <a:lumMod val="65000"/>
                    <a:lumOff val="35000"/>
                  </a:schemeClr>
                </a:solidFill>
              </a:rPr>
              <a:t> hvern Gest eða Gistinótt</a:t>
            </a:r>
          </a:p>
        </c:rich>
      </c:tx>
      <c:layout>
        <c:manualLayout>
          <c:xMode val="edge"/>
          <c:yMode val="edge"/>
          <c:x val="0.38794766473399861"/>
          <c:y val="8.74133391749524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71765179721697"/>
          <c:y val="0.12062937062937061"/>
          <c:w val="0.84463354504467658"/>
          <c:h val="0.753496503496503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Sorp!$D$8:$D$58</c:f>
              <c:strCache>
                <c:ptCount val="51"/>
                <c:pt idx="0">
                  <c:v>Jan '14</c:v>
                </c:pt>
                <c:pt idx="1">
                  <c:v>Feb '14</c:v>
                </c:pt>
                <c:pt idx="2">
                  <c:v>Mar '14</c:v>
                </c:pt>
                <c:pt idx="3">
                  <c:v>Apr '14</c:v>
                </c:pt>
                <c:pt idx="4">
                  <c:v>Maí '14</c:v>
                </c:pt>
                <c:pt idx="5">
                  <c:v>Jún '14</c:v>
                </c:pt>
                <c:pt idx="6">
                  <c:v>Júl '14</c:v>
                </c:pt>
                <c:pt idx="7">
                  <c:v>Ágú '14</c:v>
                </c:pt>
                <c:pt idx="8">
                  <c:v>Sep '14</c:v>
                </c:pt>
                <c:pt idx="9">
                  <c:v>Okt '14</c:v>
                </c:pt>
                <c:pt idx="10">
                  <c:v>Nóv '14</c:v>
                </c:pt>
                <c:pt idx="11">
                  <c:v>Des '14</c:v>
                </c:pt>
                <c:pt idx="12">
                  <c:v>SAM '</c:v>
                </c:pt>
                <c:pt idx="13">
                  <c:v>Jan '15</c:v>
                </c:pt>
                <c:pt idx="14">
                  <c:v>Feb '15</c:v>
                </c:pt>
                <c:pt idx="15">
                  <c:v>Mar '15</c:v>
                </c:pt>
                <c:pt idx="16">
                  <c:v>Apr '15</c:v>
                </c:pt>
                <c:pt idx="17">
                  <c:v>Maí '15</c:v>
                </c:pt>
                <c:pt idx="18">
                  <c:v>Jún '15</c:v>
                </c:pt>
                <c:pt idx="19">
                  <c:v>Júl '15</c:v>
                </c:pt>
                <c:pt idx="20">
                  <c:v>Ágú '15</c:v>
                </c:pt>
                <c:pt idx="21">
                  <c:v>Sep '15</c:v>
                </c:pt>
                <c:pt idx="22">
                  <c:v>Okt '15</c:v>
                </c:pt>
                <c:pt idx="23">
                  <c:v>Nóv '15</c:v>
                </c:pt>
                <c:pt idx="24">
                  <c:v>Des '15</c:v>
                </c:pt>
                <c:pt idx="25">
                  <c:v>SAM '</c:v>
                </c:pt>
                <c:pt idx="26">
                  <c:v>Jan '16</c:v>
                </c:pt>
                <c:pt idx="27">
                  <c:v>Feb '16</c:v>
                </c:pt>
                <c:pt idx="28">
                  <c:v>Mar '16</c:v>
                </c:pt>
                <c:pt idx="29">
                  <c:v>Apr '16</c:v>
                </c:pt>
                <c:pt idx="30">
                  <c:v>Maí '16</c:v>
                </c:pt>
                <c:pt idx="31">
                  <c:v>Jún '16</c:v>
                </c:pt>
                <c:pt idx="32">
                  <c:v>Júl '16</c:v>
                </c:pt>
                <c:pt idx="33">
                  <c:v>Ágú '16</c:v>
                </c:pt>
                <c:pt idx="34">
                  <c:v>Sep '16</c:v>
                </c:pt>
                <c:pt idx="35">
                  <c:v>Okt '16</c:v>
                </c:pt>
                <c:pt idx="36">
                  <c:v>Nóv '16</c:v>
                </c:pt>
                <c:pt idx="37">
                  <c:v>Des '16</c:v>
                </c:pt>
                <c:pt idx="38">
                  <c:v>SAM '</c:v>
                </c:pt>
                <c:pt idx="39">
                  <c:v>Jan '17</c:v>
                </c:pt>
                <c:pt idx="40">
                  <c:v>Feb '17</c:v>
                </c:pt>
                <c:pt idx="41">
                  <c:v>Mar '17</c:v>
                </c:pt>
                <c:pt idx="42">
                  <c:v>Apr '17</c:v>
                </c:pt>
                <c:pt idx="43">
                  <c:v>Maí '17</c:v>
                </c:pt>
                <c:pt idx="44">
                  <c:v>Jún '17</c:v>
                </c:pt>
                <c:pt idx="45">
                  <c:v>Júl '17</c:v>
                </c:pt>
                <c:pt idx="46">
                  <c:v>Ágú '17</c:v>
                </c:pt>
                <c:pt idx="47">
                  <c:v>Sep '17</c:v>
                </c:pt>
                <c:pt idx="48">
                  <c:v>Okt '17</c:v>
                </c:pt>
                <c:pt idx="49">
                  <c:v>Nóv '17</c:v>
                </c:pt>
                <c:pt idx="50">
                  <c:v>Des '17</c:v>
                </c:pt>
              </c:strCache>
            </c:strRef>
          </c:cat>
          <c:val>
            <c:numRef>
              <c:f>Sorp!$G$8:$G$58</c:f>
              <c:numCache>
                <c:formatCode>0.000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1177728"/>
        <c:axId val="91179264"/>
      </c:barChart>
      <c:catAx>
        <c:axId val="9117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91179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117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s-IS" sz="1100"/>
                  <a:t>(kg) </a:t>
                </a:r>
              </a:p>
            </c:rich>
          </c:tx>
          <c:layout>
            <c:manualLayout>
              <c:xMode val="edge"/>
              <c:yMode val="edge"/>
              <c:x val="7.8154524469752018E-2"/>
              <c:y val="0.4772727752153083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91177728"/>
        <c:crosses val="autoZero"/>
        <c:crossBetween val="between"/>
      </c:valAx>
      <c:spPr>
        <a:solidFill>
          <a:srgbClr val="FEDA98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CA304"/>
    </a:solidFill>
    <a:ln w="22225">
      <a:solidFill>
        <a:schemeClr val="tx1">
          <a:lumMod val="65000"/>
          <a:lumOff val="35000"/>
        </a:schemeClr>
      </a:solidFill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33</xdr:row>
      <xdr:rowOff>114300</xdr:rowOff>
    </xdr:from>
    <xdr:to>
      <xdr:col>25</xdr:col>
      <xdr:colOff>438150</xdr:colOff>
      <xdr:row>72</xdr:row>
      <xdr:rowOff>28575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1</xdr:row>
      <xdr:rowOff>28574</xdr:rowOff>
    </xdr:from>
    <xdr:to>
      <xdr:col>25</xdr:col>
      <xdr:colOff>409575</xdr:colOff>
      <xdr:row>31</xdr:row>
      <xdr:rowOff>142874</xdr:rowOff>
    </xdr:to>
    <xdr:graphicFrame macro="">
      <xdr:nvGraphicFramePr>
        <xdr:cNvPr id="10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114300</xdr:rowOff>
    </xdr:from>
    <xdr:to>
      <xdr:col>2</xdr:col>
      <xdr:colOff>838200</xdr:colOff>
      <xdr:row>6</xdr:row>
      <xdr:rowOff>466726</xdr:rowOff>
    </xdr:to>
    <xdr:pic>
      <xdr:nvPicPr>
        <xdr:cNvPr id="6" name="Picture 5" descr="S:\VAKINN\Merki fyrir þátttakendur\Merki VAKANS\VAKINN_Quality_Logo_A_300p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14300"/>
          <a:ext cx="1466850" cy="1419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0.00495</cdr:x>
      <cdr:y>0.00697</cdr:y>
    </cdr:from>
    <cdr:to>
      <cdr:x>0.06438</cdr:x>
      <cdr:y>0.10109</cdr:y>
    </cdr:to>
    <cdr:pic>
      <cdr:nvPicPr>
        <cdr:cNvPr id="4" name="Picture 3" descr="S:\VAKINN\Merki fyrir þátttakendur\Merki VAKANS\VAKINN_Quality_Logo_A_300p.png"/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09600" cy="685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0.00502</cdr:x>
      <cdr:y>0.00824</cdr:y>
    </cdr:from>
    <cdr:to>
      <cdr:x>0.06529</cdr:x>
      <cdr:y>0.11953</cdr:y>
    </cdr:to>
    <cdr:pic>
      <cdr:nvPicPr>
        <cdr:cNvPr id="3" name="Picture 2" descr="S:\VAKINN\Merki fyrir þátttakendur\Merki VAKANS\VAKINN_Quality_Logo_A_300p.png"/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09600" cy="685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67"/>
  <sheetViews>
    <sheetView tabSelected="1" workbookViewId="0">
      <selection activeCell="F4" sqref="F4:H4"/>
    </sheetView>
  </sheetViews>
  <sheetFormatPr defaultRowHeight="15" x14ac:dyDescent="0.25"/>
  <cols>
    <col min="1" max="1" width="5.7109375" style="9" customWidth="1"/>
    <col min="2" max="2" width="9.85546875" style="9" customWidth="1"/>
    <col min="3" max="3" width="13.42578125" style="9" customWidth="1"/>
    <col min="4" max="4" width="6.140625" style="9" hidden="1" customWidth="1"/>
    <col min="5" max="5" width="15.140625" style="9" customWidth="1"/>
    <col min="6" max="6" width="14" style="9" customWidth="1"/>
    <col min="7" max="7" width="16.140625" style="9" customWidth="1"/>
    <col min="8" max="8" width="41.85546875" style="9" customWidth="1"/>
    <col min="9" max="10" width="10.28515625" style="9" bestFit="1" customWidth="1"/>
    <col min="11" max="16384" width="9.140625" style="9"/>
  </cols>
  <sheetData>
    <row r="1" spans="1:46" ht="15.75" thickBot="1" x14ac:dyDescent="0.3"/>
    <row r="2" spans="1:46" s="2" customFormat="1" ht="15" customHeight="1" x14ac:dyDescent="0.25">
      <c r="A2" s="1"/>
      <c r="B2" s="71"/>
      <c r="C2" s="72"/>
      <c r="D2" s="20"/>
      <c r="E2" s="80" t="s">
        <v>18</v>
      </c>
      <c r="F2" s="81"/>
      <c r="G2" s="81"/>
      <c r="H2" s="82"/>
      <c r="I2" s="13"/>
    </row>
    <row r="3" spans="1:46" s="2" customFormat="1" ht="15" customHeight="1" x14ac:dyDescent="0.25">
      <c r="A3" s="3"/>
      <c r="B3" s="73"/>
      <c r="C3" s="74"/>
      <c r="D3" s="20"/>
      <c r="E3" s="83"/>
      <c r="F3" s="84"/>
      <c r="G3" s="84"/>
      <c r="H3" s="85"/>
      <c r="I3" s="13"/>
    </row>
    <row r="4" spans="1:46" s="2" customFormat="1" ht="23.25" customHeight="1" x14ac:dyDescent="0.4">
      <c r="A4" s="3"/>
      <c r="B4" s="73"/>
      <c r="C4" s="74"/>
      <c r="D4" s="21"/>
      <c r="E4" s="25" t="s">
        <v>19</v>
      </c>
      <c r="F4" s="75" t="s">
        <v>15</v>
      </c>
      <c r="G4" s="75"/>
      <c r="H4" s="76"/>
      <c r="I4" s="13"/>
    </row>
    <row r="5" spans="1:46" s="2" customFormat="1" x14ac:dyDescent="0.25">
      <c r="A5" s="3"/>
      <c r="B5" s="73"/>
      <c r="C5" s="74"/>
      <c r="D5" s="20"/>
      <c r="E5" s="26"/>
      <c r="F5" s="24"/>
      <c r="G5" s="24"/>
      <c r="H5" s="36"/>
      <c r="I5" s="13"/>
    </row>
    <row r="6" spans="1:46" s="2" customFormat="1" ht="15.75" thickBot="1" x14ac:dyDescent="0.3">
      <c r="A6" s="3"/>
      <c r="B6" s="73"/>
      <c r="C6" s="74"/>
      <c r="D6" s="22"/>
      <c r="E6" s="77" t="s">
        <v>1</v>
      </c>
      <c r="F6" s="78"/>
      <c r="G6" s="78"/>
      <c r="H6" s="79"/>
      <c r="I6" s="2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7" customFormat="1" ht="48" customHeight="1" thickBot="1" x14ac:dyDescent="0.25">
      <c r="A7" s="18"/>
      <c r="B7" s="73"/>
      <c r="C7" s="74"/>
      <c r="D7" s="19"/>
      <c r="E7" s="27" t="s">
        <v>2</v>
      </c>
      <c r="F7" s="27" t="s">
        <v>16</v>
      </c>
      <c r="G7" s="27" t="s">
        <v>17</v>
      </c>
      <c r="H7" s="27" t="s">
        <v>3</v>
      </c>
      <c r="I7" s="5"/>
      <c r="J7" s="6"/>
      <c r="Q7" s="6"/>
      <c r="AF7" s="5"/>
    </row>
    <row r="8" spans="1:46" s="10" customFormat="1" x14ac:dyDescent="0.25">
      <c r="A8" s="31"/>
      <c r="B8" s="86">
        <v>2014</v>
      </c>
      <c r="C8" s="68" t="s">
        <v>4</v>
      </c>
      <c r="D8" s="64" t="str">
        <f t="shared" ref="D8:D19" si="0">LEFT(C8,3)&amp;" '"&amp;RIGHT(B$8,2)</f>
        <v>Jan '14</v>
      </c>
      <c r="E8" s="47"/>
      <c r="F8" s="48"/>
      <c r="G8" s="37" t="str">
        <f t="shared" ref="G8:G59" si="1">IF(OR(E8="",E8=0),"",IF(F8&gt;0,F8/E8,0))</f>
        <v/>
      </c>
      <c r="H8" s="49"/>
      <c r="I8" s="8"/>
      <c r="J8" s="9"/>
      <c r="Q8" s="9"/>
      <c r="AF8" s="8"/>
    </row>
    <row r="9" spans="1:46" s="12" customFormat="1" x14ac:dyDescent="0.25">
      <c r="A9" s="32"/>
      <c r="B9" s="87"/>
      <c r="C9" s="69" t="s">
        <v>5</v>
      </c>
      <c r="D9" s="65" t="str">
        <f t="shared" si="0"/>
        <v>Feb '14</v>
      </c>
      <c r="E9" s="50"/>
      <c r="F9" s="51"/>
      <c r="G9" s="38" t="str">
        <f t="shared" si="1"/>
        <v/>
      </c>
      <c r="H9" s="52"/>
      <c r="I9" s="11"/>
      <c r="J9" s="9"/>
      <c r="Q9" s="9"/>
      <c r="AF9" s="11"/>
    </row>
    <row r="10" spans="1:46" s="2" customFormat="1" x14ac:dyDescent="0.25">
      <c r="A10" s="33"/>
      <c r="B10" s="87"/>
      <c r="C10" s="69" t="s">
        <v>6</v>
      </c>
      <c r="D10" s="65" t="str">
        <f t="shared" si="0"/>
        <v>Mar '14</v>
      </c>
      <c r="E10" s="50"/>
      <c r="F10" s="51"/>
      <c r="G10" s="38" t="str">
        <f t="shared" si="1"/>
        <v/>
      </c>
      <c r="H10" s="52"/>
      <c r="I10" s="13"/>
      <c r="J10" s="9"/>
      <c r="Q10" s="9"/>
      <c r="AF10" s="13"/>
    </row>
    <row r="11" spans="1:46" s="2" customFormat="1" x14ac:dyDescent="0.25">
      <c r="A11" s="9"/>
      <c r="B11" s="87"/>
      <c r="C11" s="69" t="s">
        <v>7</v>
      </c>
      <c r="D11" s="65" t="str">
        <f t="shared" si="0"/>
        <v>Apr '14</v>
      </c>
      <c r="E11" s="50"/>
      <c r="F11" s="51"/>
      <c r="G11" s="38" t="str">
        <f t="shared" si="1"/>
        <v/>
      </c>
      <c r="H11" s="52"/>
      <c r="I11" s="13"/>
      <c r="J11" s="9"/>
      <c r="Q11" s="9"/>
      <c r="X11" s="9"/>
      <c r="Y11" s="9"/>
      <c r="Z11" s="9"/>
      <c r="AA11" s="9"/>
      <c r="AB11" s="9"/>
      <c r="AC11" s="9"/>
      <c r="AD11" s="9"/>
      <c r="AE11" s="9"/>
      <c r="AF11" s="13"/>
    </row>
    <row r="12" spans="1:46" x14ac:dyDescent="0.25">
      <c r="B12" s="87"/>
      <c r="C12" s="69" t="s">
        <v>8</v>
      </c>
      <c r="D12" s="65" t="str">
        <f t="shared" si="0"/>
        <v>Maí '14</v>
      </c>
      <c r="E12" s="50"/>
      <c r="F12" s="51" t="s">
        <v>15</v>
      </c>
      <c r="G12" s="38" t="str">
        <f t="shared" si="1"/>
        <v/>
      </c>
      <c r="H12" s="52"/>
    </row>
    <row r="13" spans="1:46" x14ac:dyDescent="0.25">
      <c r="B13" s="87"/>
      <c r="C13" s="69" t="s">
        <v>9</v>
      </c>
      <c r="D13" s="65" t="str">
        <f t="shared" si="0"/>
        <v>Jún '14</v>
      </c>
      <c r="E13" s="50"/>
      <c r="F13" s="51"/>
      <c r="G13" s="38" t="str">
        <f t="shared" si="1"/>
        <v/>
      </c>
      <c r="H13" s="52"/>
    </row>
    <row r="14" spans="1:46" x14ac:dyDescent="0.25">
      <c r="B14" s="87"/>
      <c r="C14" s="69" t="s">
        <v>10</v>
      </c>
      <c r="D14" s="65" t="str">
        <f t="shared" si="0"/>
        <v>Júl '14</v>
      </c>
      <c r="E14" s="50"/>
      <c r="F14" s="51" t="s">
        <v>15</v>
      </c>
      <c r="G14" s="38" t="str">
        <f t="shared" si="1"/>
        <v/>
      </c>
      <c r="H14" s="53"/>
    </row>
    <row r="15" spans="1:46" x14ac:dyDescent="0.25">
      <c r="B15" s="87"/>
      <c r="C15" s="69" t="s">
        <v>11</v>
      </c>
      <c r="D15" s="65" t="str">
        <f t="shared" si="0"/>
        <v>Ágú '14</v>
      </c>
      <c r="E15" s="50"/>
      <c r="F15" s="51"/>
      <c r="G15" s="38" t="str">
        <f t="shared" si="1"/>
        <v/>
      </c>
      <c r="H15" s="53"/>
    </row>
    <row r="16" spans="1:46" s="14" customFormat="1" x14ac:dyDescent="0.25">
      <c r="B16" s="87"/>
      <c r="C16" s="69" t="s">
        <v>0</v>
      </c>
      <c r="D16" s="65" t="str">
        <f t="shared" si="0"/>
        <v>Sep '14</v>
      </c>
      <c r="E16" s="50"/>
      <c r="F16" s="51"/>
      <c r="G16" s="38" t="str">
        <f t="shared" si="1"/>
        <v/>
      </c>
      <c r="H16" s="53"/>
      <c r="J16" s="9"/>
      <c r="Q16" s="9"/>
    </row>
    <row r="17" spans="2:8" x14ac:dyDescent="0.25">
      <c r="B17" s="87"/>
      <c r="C17" s="69" t="s">
        <v>12</v>
      </c>
      <c r="D17" s="65" t="str">
        <f t="shared" si="0"/>
        <v>Okt '14</v>
      </c>
      <c r="E17" s="50"/>
      <c r="F17" s="51"/>
      <c r="G17" s="38" t="str">
        <f t="shared" si="1"/>
        <v/>
      </c>
      <c r="H17" s="53"/>
    </row>
    <row r="18" spans="2:8" x14ac:dyDescent="0.25">
      <c r="B18" s="87"/>
      <c r="C18" s="69" t="s">
        <v>13</v>
      </c>
      <c r="D18" s="65" t="str">
        <f t="shared" si="0"/>
        <v>Nóv '14</v>
      </c>
      <c r="E18" s="50"/>
      <c r="F18" s="51"/>
      <c r="G18" s="38" t="str">
        <f t="shared" si="1"/>
        <v/>
      </c>
      <c r="H18" s="53"/>
    </row>
    <row r="19" spans="2:8" ht="15.75" thickBot="1" x14ac:dyDescent="0.3">
      <c r="B19" s="87"/>
      <c r="C19" s="70" t="s">
        <v>14</v>
      </c>
      <c r="D19" s="66" t="str">
        <f t="shared" si="0"/>
        <v>Des '14</v>
      </c>
      <c r="E19" s="54"/>
      <c r="F19" s="55"/>
      <c r="G19" s="39" t="str">
        <f t="shared" si="1"/>
        <v/>
      </c>
      <c r="H19" s="56"/>
    </row>
    <row r="20" spans="2:8" ht="16.5" thickBot="1" x14ac:dyDescent="0.3">
      <c r="B20" s="35"/>
      <c r="C20" s="67" t="s">
        <v>20</v>
      </c>
      <c r="D20" s="28" t="str">
        <f>LEFT(C20,3)&amp;" '"&amp;RIGHT(C$2,2)</f>
        <v>SAM '</v>
      </c>
      <c r="E20" s="29">
        <f>SUM(E8:E19)</f>
        <v>0</v>
      </c>
      <c r="F20" s="30">
        <f>SUM(F8:F19)</f>
        <v>0</v>
      </c>
      <c r="G20" s="40" t="str">
        <f t="shared" si="1"/>
        <v/>
      </c>
      <c r="H20" s="41"/>
    </row>
    <row r="21" spans="2:8" s="14" customFormat="1" x14ac:dyDescent="0.25">
      <c r="B21" s="88">
        <v>2015</v>
      </c>
      <c r="C21" s="68" t="s">
        <v>4</v>
      </c>
      <c r="D21" s="15" t="str">
        <f t="shared" ref="D21:D32" si="2">LEFT(C21,3)&amp;" '"&amp;RIGHT(B$21,2)</f>
        <v>Jan '15</v>
      </c>
      <c r="E21" s="57"/>
      <c r="F21" s="58"/>
      <c r="G21" s="42" t="str">
        <f t="shared" si="1"/>
        <v/>
      </c>
      <c r="H21" s="59"/>
    </row>
    <row r="22" spans="2:8" x14ac:dyDescent="0.25">
      <c r="B22" s="89"/>
      <c r="C22" s="69" t="s">
        <v>5</v>
      </c>
      <c r="D22" s="16" t="str">
        <f t="shared" si="2"/>
        <v>Feb '15</v>
      </c>
      <c r="E22" s="50"/>
      <c r="F22" s="51"/>
      <c r="G22" s="38" t="str">
        <f t="shared" si="1"/>
        <v/>
      </c>
      <c r="H22" s="53"/>
    </row>
    <row r="23" spans="2:8" x14ac:dyDescent="0.25">
      <c r="B23" s="89"/>
      <c r="C23" s="69" t="s">
        <v>6</v>
      </c>
      <c r="D23" s="16" t="str">
        <f t="shared" si="2"/>
        <v>Mar '15</v>
      </c>
      <c r="E23" s="50"/>
      <c r="F23" s="51"/>
      <c r="G23" s="38" t="str">
        <f t="shared" si="1"/>
        <v/>
      </c>
      <c r="H23" s="53"/>
    </row>
    <row r="24" spans="2:8" x14ac:dyDescent="0.25">
      <c r="B24" s="89"/>
      <c r="C24" s="69" t="s">
        <v>7</v>
      </c>
      <c r="D24" s="16" t="str">
        <f t="shared" si="2"/>
        <v>Apr '15</v>
      </c>
      <c r="E24" s="50"/>
      <c r="F24" s="51"/>
      <c r="G24" s="38" t="str">
        <f t="shared" si="1"/>
        <v/>
      </c>
      <c r="H24" s="53"/>
    </row>
    <row r="25" spans="2:8" x14ac:dyDescent="0.25">
      <c r="B25" s="89"/>
      <c r="C25" s="69" t="s">
        <v>8</v>
      </c>
      <c r="D25" s="16" t="str">
        <f t="shared" si="2"/>
        <v>Maí '15</v>
      </c>
      <c r="E25" s="50"/>
      <c r="F25" s="51"/>
      <c r="G25" s="38" t="str">
        <f t="shared" si="1"/>
        <v/>
      </c>
      <c r="H25" s="53"/>
    </row>
    <row r="26" spans="2:8" x14ac:dyDescent="0.25">
      <c r="B26" s="89"/>
      <c r="C26" s="69" t="s">
        <v>9</v>
      </c>
      <c r="D26" s="16" t="str">
        <f t="shared" si="2"/>
        <v>Jún '15</v>
      </c>
      <c r="E26" s="50"/>
      <c r="F26" s="51"/>
      <c r="G26" s="38" t="str">
        <f t="shared" si="1"/>
        <v/>
      </c>
      <c r="H26" s="53"/>
    </row>
    <row r="27" spans="2:8" x14ac:dyDescent="0.25">
      <c r="B27" s="89"/>
      <c r="C27" s="69" t="s">
        <v>10</v>
      </c>
      <c r="D27" s="16" t="str">
        <f t="shared" si="2"/>
        <v>Júl '15</v>
      </c>
      <c r="E27" s="50"/>
      <c r="F27" s="51"/>
      <c r="G27" s="38" t="str">
        <f t="shared" si="1"/>
        <v/>
      </c>
      <c r="H27" s="53"/>
    </row>
    <row r="28" spans="2:8" s="14" customFormat="1" x14ac:dyDescent="0.25">
      <c r="B28" s="89"/>
      <c r="C28" s="69" t="s">
        <v>11</v>
      </c>
      <c r="D28" s="16" t="str">
        <f t="shared" si="2"/>
        <v>Ágú '15</v>
      </c>
      <c r="E28" s="50"/>
      <c r="F28" s="51"/>
      <c r="G28" s="38" t="str">
        <f t="shared" si="1"/>
        <v/>
      </c>
      <c r="H28" s="60"/>
    </row>
    <row r="29" spans="2:8" x14ac:dyDescent="0.25">
      <c r="B29" s="89"/>
      <c r="C29" s="69" t="s">
        <v>0</v>
      </c>
      <c r="D29" s="16" t="str">
        <f t="shared" si="2"/>
        <v>Sep '15</v>
      </c>
      <c r="E29" s="50"/>
      <c r="F29" s="51"/>
      <c r="G29" s="38" t="str">
        <f t="shared" si="1"/>
        <v/>
      </c>
      <c r="H29" s="53"/>
    </row>
    <row r="30" spans="2:8" x14ac:dyDescent="0.25">
      <c r="B30" s="89"/>
      <c r="C30" s="69" t="s">
        <v>12</v>
      </c>
      <c r="D30" s="16" t="str">
        <f t="shared" si="2"/>
        <v>Okt '15</v>
      </c>
      <c r="E30" s="50"/>
      <c r="F30" s="51"/>
      <c r="G30" s="38" t="str">
        <f t="shared" si="1"/>
        <v/>
      </c>
      <c r="H30" s="53"/>
    </row>
    <row r="31" spans="2:8" x14ac:dyDescent="0.25">
      <c r="B31" s="89"/>
      <c r="C31" s="69" t="s">
        <v>13</v>
      </c>
      <c r="D31" s="16" t="str">
        <f t="shared" si="2"/>
        <v>Nóv '15</v>
      </c>
      <c r="E31" s="50"/>
      <c r="F31" s="51"/>
      <c r="G31" s="38" t="str">
        <f t="shared" si="1"/>
        <v/>
      </c>
      <c r="H31" s="53"/>
    </row>
    <row r="32" spans="2:8" ht="15.75" thickBot="1" x14ac:dyDescent="0.3">
      <c r="B32" s="89"/>
      <c r="C32" s="70" t="s">
        <v>14</v>
      </c>
      <c r="D32" s="17" t="str">
        <f t="shared" si="2"/>
        <v>Des '15</v>
      </c>
      <c r="E32" s="54"/>
      <c r="F32" s="55"/>
      <c r="G32" s="39" t="str">
        <f t="shared" si="1"/>
        <v/>
      </c>
      <c r="H32" s="56"/>
    </row>
    <row r="33" spans="2:8" ht="16.5" thickBot="1" x14ac:dyDescent="0.3">
      <c r="B33" s="35"/>
      <c r="C33" s="67" t="s">
        <v>20</v>
      </c>
      <c r="D33" s="28" t="str">
        <f>LEFT(C33,3)&amp;" '"&amp;RIGHT(C$2,2)</f>
        <v>SAM '</v>
      </c>
      <c r="E33" s="29">
        <f>SUM(E21:E32)</f>
        <v>0</v>
      </c>
      <c r="F33" s="30">
        <f>SUM(F21:F32)</f>
        <v>0</v>
      </c>
      <c r="G33" s="40" t="str">
        <f t="shared" si="1"/>
        <v/>
      </c>
      <c r="H33" s="41"/>
    </row>
    <row r="34" spans="2:8" x14ac:dyDescent="0.25">
      <c r="B34" s="88">
        <v>2016</v>
      </c>
      <c r="C34" s="68" t="s">
        <v>4</v>
      </c>
      <c r="D34" s="15" t="str">
        <f t="shared" ref="D34:D45" si="3">LEFT(C34,3)&amp;" '"&amp;RIGHT(B$34,2)</f>
        <v>Jan '16</v>
      </c>
      <c r="E34" s="57"/>
      <c r="F34" s="61"/>
      <c r="G34" s="42" t="str">
        <f t="shared" si="1"/>
        <v/>
      </c>
      <c r="H34" s="62"/>
    </row>
    <row r="35" spans="2:8" x14ac:dyDescent="0.25">
      <c r="B35" s="89"/>
      <c r="C35" s="69" t="s">
        <v>5</v>
      </c>
      <c r="D35" s="16" t="str">
        <f t="shared" si="3"/>
        <v>Feb '16</v>
      </c>
      <c r="E35" s="50"/>
      <c r="F35" s="51"/>
      <c r="G35" s="38" t="str">
        <f t="shared" si="1"/>
        <v/>
      </c>
      <c r="H35" s="53"/>
    </row>
    <row r="36" spans="2:8" x14ac:dyDescent="0.25">
      <c r="B36" s="89"/>
      <c r="C36" s="69" t="s">
        <v>6</v>
      </c>
      <c r="D36" s="16" t="str">
        <f t="shared" si="3"/>
        <v>Mar '16</v>
      </c>
      <c r="E36" s="50"/>
      <c r="F36" s="51"/>
      <c r="G36" s="38" t="str">
        <f t="shared" si="1"/>
        <v/>
      </c>
      <c r="H36" s="53"/>
    </row>
    <row r="37" spans="2:8" x14ac:dyDescent="0.25">
      <c r="B37" s="89"/>
      <c r="C37" s="69" t="s">
        <v>7</v>
      </c>
      <c r="D37" s="16" t="str">
        <f t="shared" si="3"/>
        <v>Apr '16</v>
      </c>
      <c r="E37" s="50"/>
      <c r="F37" s="51"/>
      <c r="G37" s="38" t="str">
        <f t="shared" si="1"/>
        <v/>
      </c>
      <c r="H37" s="53"/>
    </row>
    <row r="38" spans="2:8" x14ac:dyDescent="0.25">
      <c r="B38" s="89"/>
      <c r="C38" s="69" t="s">
        <v>8</v>
      </c>
      <c r="D38" s="16" t="str">
        <f t="shared" si="3"/>
        <v>Maí '16</v>
      </c>
      <c r="E38" s="50"/>
      <c r="F38" s="51"/>
      <c r="G38" s="38" t="str">
        <f t="shared" si="1"/>
        <v/>
      </c>
      <c r="H38" s="53"/>
    </row>
    <row r="39" spans="2:8" x14ac:dyDescent="0.25">
      <c r="B39" s="89"/>
      <c r="C39" s="69" t="s">
        <v>9</v>
      </c>
      <c r="D39" s="16" t="str">
        <f t="shared" si="3"/>
        <v>Jún '16</v>
      </c>
      <c r="E39" s="50"/>
      <c r="F39" s="51"/>
      <c r="G39" s="38" t="str">
        <f t="shared" si="1"/>
        <v/>
      </c>
      <c r="H39" s="53"/>
    </row>
    <row r="40" spans="2:8" x14ac:dyDescent="0.25">
      <c r="B40" s="89"/>
      <c r="C40" s="69" t="s">
        <v>10</v>
      </c>
      <c r="D40" s="16" t="str">
        <f t="shared" si="3"/>
        <v>Júl '16</v>
      </c>
      <c r="E40" s="50"/>
      <c r="F40" s="51"/>
      <c r="G40" s="38" t="str">
        <f t="shared" si="1"/>
        <v/>
      </c>
      <c r="H40" s="53"/>
    </row>
    <row r="41" spans="2:8" x14ac:dyDescent="0.25">
      <c r="B41" s="89"/>
      <c r="C41" s="69" t="s">
        <v>11</v>
      </c>
      <c r="D41" s="16" t="str">
        <f t="shared" si="3"/>
        <v>Ágú '16</v>
      </c>
      <c r="E41" s="50"/>
      <c r="F41" s="51"/>
      <c r="G41" s="38" t="str">
        <f t="shared" si="1"/>
        <v/>
      </c>
      <c r="H41" s="53"/>
    </row>
    <row r="42" spans="2:8" x14ac:dyDescent="0.25">
      <c r="B42" s="89"/>
      <c r="C42" s="69" t="s">
        <v>0</v>
      </c>
      <c r="D42" s="16" t="str">
        <f t="shared" si="3"/>
        <v>Sep '16</v>
      </c>
      <c r="E42" s="50"/>
      <c r="F42" s="51"/>
      <c r="G42" s="38" t="str">
        <f t="shared" si="1"/>
        <v/>
      </c>
      <c r="H42" s="53"/>
    </row>
    <row r="43" spans="2:8" x14ac:dyDescent="0.25">
      <c r="B43" s="89"/>
      <c r="C43" s="69" t="s">
        <v>12</v>
      </c>
      <c r="D43" s="16" t="str">
        <f t="shared" si="3"/>
        <v>Okt '16</v>
      </c>
      <c r="E43" s="50"/>
      <c r="F43" s="51"/>
      <c r="G43" s="38" t="str">
        <f t="shared" si="1"/>
        <v/>
      </c>
      <c r="H43" s="53"/>
    </row>
    <row r="44" spans="2:8" x14ac:dyDescent="0.25">
      <c r="B44" s="89"/>
      <c r="C44" s="69" t="s">
        <v>13</v>
      </c>
      <c r="D44" s="16" t="str">
        <f t="shared" si="3"/>
        <v>Nóv '16</v>
      </c>
      <c r="E44" s="50"/>
      <c r="F44" s="51"/>
      <c r="G44" s="38" t="str">
        <f t="shared" si="1"/>
        <v/>
      </c>
      <c r="H44" s="53"/>
    </row>
    <row r="45" spans="2:8" ht="15.75" thickBot="1" x14ac:dyDescent="0.3">
      <c r="B45" s="89"/>
      <c r="C45" s="70" t="s">
        <v>14</v>
      </c>
      <c r="D45" s="17" t="str">
        <f t="shared" si="3"/>
        <v>Des '16</v>
      </c>
      <c r="E45" s="54"/>
      <c r="F45" s="63"/>
      <c r="G45" s="39" t="str">
        <f t="shared" si="1"/>
        <v/>
      </c>
      <c r="H45" s="56"/>
    </row>
    <row r="46" spans="2:8" ht="16.5" thickBot="1" x14ac:dyDescent="0.3">
      <c r="B46" s="35"/>
      <c r="C46" s="67" t="s">
        <v>20</v>
      </c>
      <c r="D46" s="28" t="str">
        <f>LEFT(C46,3)&amp;" '"&amp;RIGHT(C$2,2)</f>
        <v>SAM '</v>
      </c>
      <c r="E46" s="29">
        <f>SUM(E34:E45)</f>
        <v>0</v>
      </c>
      <c r="F46" s="30">
        <f>SUM(F34:F45)</f>
        <v>0</v>
      </c>
      <c r="G46" s="40" t="str">
        <f t="shared" si="1"/>
        <v/>
      </c>
      <c r="H46" s="46"/>
    </row>
    <row r="47" spans="2:8" x14ac:dyDescent="0.25">
      <c r="B47" s="88">
        <v>2017</v>
      </c>
      <c r="C47" s="68" t="s">
        <v>4</v>
      </c>
      <c r="D47" s="15" t="str">
        <f t="shared" ref="D47:D58" si="4">LEFT(C47,3)&amp;" '"&amp;RIGHT(B$47,2)</f>
        <v>Jan '17</v>
      </c>
      <c r="E47" s="57"/>
      <c r="F47" s="61"/>
      <c r="G47" s="43" t="str">
        <f t="shared" si="1"/>
        <v/>
      </c>
      <c r="H47" s="62"/>
    </row>
    <row r="48" spans="2:8" x14ac:dyDescent="0.25">
      <c r="B48" s="89"/>
      <c r="C48" s="69" t="s">
        <v>5</v>
      </c>
      <c r="D48" s="16" t="str">
        <f t="shared" si="4"/>
        <v>Feb '17</v>
      </c>
      <c r="E48" s="50"/>
      <c r="F48" s="51"/>
      <c r="G48" s="44" t="str">
        <f t="shared" si="1"/>
        <v/>
      </c>
      <c r="H48" s="53"/>
    </row>
    <row r="49" spans="2:8" x14ac:dyDescent="0.25">
      <c r="B49" s="89"/>
      <c r="C49" s="69" t="s">
        <v>6</v>
      </c>
      <c r="D49" s="16" t="str">
        <f t="shared" si="4"/>
        <v>Mar '17</v>
      </c>
      <c r="E49" s="50"/>
      <c r="F49" s="51"/>
      <c r="G49" s="44" t="str">
        <f t="shared" si="1"/>
        <v/>
      </c>
      <c r="H49" s="53"/>
    </row>
    <row r="50" spans="2:8" x14ac:dyDescent="0.25">
      <c r="B50" s="89"/>
      <c r="C50" s="69" t="s">
        <v>7</v>
      </c>
      <c r="D50" s="16" t="str">
        <f t="shared" si="4"/>
        <v>Apr '17</v>
      </c>
      <c r="E50" s="50"/>
      <c r="F50" s="51"/>
      <c r="G50" s="44" t="str">
        <f t="shared" si="1"/>
        <v/>
      </c>
      <c r="H50" s="53"/>
    </row>
    <row r="51" spans="2:8" x14ac:dyDescent="0.25">
      <c r="B51" s="89"/>
      <c r="C51" s="69" t="s">
        <v>8</v>
      </c>
      <c r="D51" s="16" t="str">
        <f t="shared" si="4"/>
        <v>Maí '17</v>
      </c>
      <c r="E51" s="50"/>
      <c r="F51" s="51"/>
      <c r="G51" s="44" t="str">
        <f t="shared" si="1"/>
        <v/>
      </c>
      <c r="H51" s="53"/>
    </row>
    <row r="52" spans="2:8" x14ac:dyDescent="0.25">
      <c r="B52" s="89"/>
      <c r="C52" s="69" t="s">
        <v>9</v>
      </c>
      <c r="D52" s="16" t="str">
        <f t="shared" si="4"/>
        <v>Jún '17</v>
      </c>
      <c r="E52" s="50"/>
      <c r="F52" s="51"/>
      <c r="G52" s="44" t="str">
        <f t="shared" si="1"/>
        <v/>
      </c>
      <c r="H52" s="53"/>
    </row>
    <row r="53" spans="2:8" x14ac:dyDescent="0.25">
      <c r="B53" s="89"/>
      <c r="C53" s="69" t="s">
        <v>10</v>
      </c>
      <c r="D53" s="16" t="str">
        <f t="shared" si="4"/>
        <v>Júl '17</v>
      </c>
      <c r="E53" s="50"/>
      <c r="F53" s="51"/>
      <c r="G53" s="44" t="str">
        <f t="shared" si="1"/>
        <v/>
      </c>
      <c r="H53" s="53"/>
    </row>
    <row r="54" spans="2:8" x14ac:dyDescent="0.25">
      <c r="B54" s="89"/>
      <c r="C54" s="69" t="s">
        <v>11</v>
      </c>
      <c r="D54" s="16" t="str">
        <f t="shared" si="4"/>
        <v>Ágú '17</v>
      </c>
      <c r="E54" s="50"/>
      <c r="F54" s="51"/>
      <c r="G54" s="44" t="str">
        <f t="shared" si="1"/>
        <v/>
      </c>
      <c r="H54" s="53"/>
    </row>
    <row r="55" spans="2:8" x14ac:dyDescent="0.25">
      <c r="B55" s="89"/>
      <c r="C55" s="69" t="s">
        <v>0</v>
      </c>
      <c r="D55" s="16" t="str">
        <f t="shared" si="4"/>
        <v>Sep '17</v>
      </c>
      <c r="E55" s="50"/>
      <c r="F55" s="51"/>
      <c r="G55" s="44" t="str">
        <f t="shared" si="1"/>
        <v/>
      </c>
      <c r="H55" s="53"/>
    </row>
    <row r="56" spans="2:8" x14ac:dyDescent="0.25">
      <c r="B56" s="89"/>
      <c r="C56" s="69" t="s">
        <v>12</v>
      </c>
      <c r="D56" s="16" t="str">
        <f t="shared" si="4"/>
        <v>Okt '17</v>
      </c>
      <c r="E56" s="50"/>
      <c r="F56" s="51"/>
      <c r="G56" s="44" t="str">
        <f t="shared" si="1"/>
        <v/>
      </c>
      <c r="H56" s="53"/>
    </row>
    <row r="57" spans="2:8" x14ac:dyDescent="0.25">
      <c r="B57" s="89"/>
      <c r="C57" s="69" t="s">
        <v>13</v>
      </c>
      <c r="D57" s="16" t="str">
        <f t="shared" si="4"/>
        <v>Nóv '17</v>
      </c>
      <c r="E57" s="50"/>
      <c r="F57" s="51"/>
      <c r="G57" s="44" t="str">
        <f t="shared" si="1"/>
        <v/>
      </c>
      <c r="H57" s="53"/>
    </row>
    <row r="58" spans="2:8" ht="15.75" thickBot="1" x14ac:dyDescent="0.3">
      <c r="B58" s="89"/>
      <c r="C58" s="70" t="s">
        <v>14</v>
      </c>
      <c r="D58" s="17" t="str">
        <f t="shared" si="4"/>
        <v>Des '17</v>
      </c>
      <c r="E58" s="54"/>
      <c r="F58" s="63"/>
      <c r="G58" s="45" t="str">
        <f t="shared" si="1"/>
        <v/>
      </c>
      <c r="H58" s="56"/>
    </row>
    <row r="59" spans="2:8" ht="16.5" thickBot="1" x14ac:dyDescent="0.3">
      <c r="B59" s="34"/>
      <c r="C59" s="67" t="s">
        <v>20</v>
      </c>
      <c r="D59" s="28" t="str">
        <f>LEFT(C59,3)&amp;" '"&amp;RIGHT(C$2,2)</f>
        <v>SAM '</v>
      </c>
      <c r="E59" s="29">
        <f>SUM(E47:E58)</f>
        <v>0</v>
      </c>
      <c r="F59" s="30">
        <f>SUM(F47:F58)</f>
        <v>0</v>
      </c>
      <c r="G59" s="40" t="str">
        <f t="shared" si="1"/>
        <v/>
      </c>
      <c r="H59" s="41"/>
    </row>
    <row r="67" ht="24" customHeight="1" x14ac:dyDescent="0.25"/>
  </sheetData>
  <sheetProtection selectLockedCells="1"/>
  <protectedRanges>
    <protectedRange sqref="E8:E19 E21:E32 E34:E45 E47:E58" name="Guest_nights"/>
    <protectedRange sqref="F8:F19 F21:F32 F34:F45 F47:F58" name="Electricity"/>
    <protectedRange sqref="E20" name="Guest_nights_1_3"/>
    <protectedRange sqref="F20" name="Electricity_1_1"/>
    <protectedRange sqref="E33" name="Guest_nights_1_3_1"/>
    <protectedRange sqref="F33" name="Electricity_1_1_1"/>
    <protectedRange sqref="E46" name="Guest_nights_1_3_2"/>
    <protectedRange sqref="F46" name="Electricity_1_1_2"/>
    <protectedRange sqref="E59" name="Guest_nights_1_3_3"/>
    <protectedRange sqref="F59" name="Electricity_1_1_3"/>
  </protectedRanges>
  <mergeCells count="8">
    <mergeCell ref="B21:B32"/>
    <mergeCell ref="B34:B45"/>
    <mergeCell ref="B47:B58"/>
    <mergeCell ref="B2:C7"/>
    <mergeCell ref="F4:H4"/>
    <mergeCell ref="E6:H6"/>
    <mergeCell ref="E2:H3"/>
    <mergeCell ref="B8:B19"/>
  </mergeCells>
  <conditionalFormatting sqref="F9:G19 G8 F21:G32 F34:G45 F47:G58">
    <cfRule type="cellIs" dxfId="5" priority="6" stopIfTrue="1" operator="equal">
      <formula>0</formula>
    </cfRule>
  </conditionalFormatting>
  <conditionalFormatting sqref="F8">
    <cfRule type="cellIs" dxfId="4" priority="5" stopIfTrue="1" operator="equal">
      <formula>0</formula>
    </cfRule>
  </conditionalFormatting>
  <conditionalFormatting sqref="F20:G20">
    <cfRule type="cellIs" dxfId="3" priority="4" stopIfTrue="1" operator="equal">
      <formula>0</formula>
    </cfRule>
  </conditionalFormatting>
  <conditionalFormatting sqref="F33:G33">
    <cfRule type="cellIs" dxfId="2" priority="3" stopIfTrue="1" operator="equal">
      <formula>0</formula>
    </cfRule>
  </conditionalFormatting>
  <conditionalFormatting sqref="F46:G46">
    <cfRule type="cellIs" dxfId="1" priority="2" stopIfTrue="1" operator="equal">
      <formula>0</formula>
    </cfRule>
  </conditionalFormatting>
  <conditionalFormatting sqref="F59:G59">
    <cfRule type="cellIs" dxfId="0" priority="1" stopIfTrue="1" operator="equal">
      <formula>0</formula>
    </cfRule>
  </conditionalFormatting>
  <dataValidations count="2">
    <dataValidation type="decimal" operator="greaterThan" allowBlank="1" showInputMessage="1" showErrorMessage="1" errorTitle="Innsláttarvilla" error="Vinsamlegast notið tölu hærri en 0" sqref="E8:F19 E21:F32 E34:F45 E47:F58">
      <formula1>-1</formula1>
    </dataValidation>
    <dataValidation type="decimal" operator="greaterThan" allowBlank="1" showInputMessage="1" showErrorMessage="1" errorTitle="Innsláttarvilla" error="Vinsamlegast notið tölustafi hærri en 0" sqref="E20:F20 E33:F33 E46:F46 E59:F59">
      <formula1>-1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Sorp</vt:lpstr>
      <vt:lpstr>Sheet2</vt:lpstr>
      <vt:lpstr>Sheet3</vt:lpstr>
    </vt:vector>
  </TitlesOfParts>
  <Company>Ferdamalastofa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Elías Gíslason</cp:lastModifiedBy>
  <dcterms:created xsi:type="dcterms:W3CDTF">2010-10-07T11:50:13Z</dcterms:created>
  <dcterms:modified xsi:type="dcterms:W3CDTF">2015-07-14T12:56:39Z</dcterms:modified>
</cp:coreProperties>
</file>